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4c0743b3842ff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Результаты смены" sheetId="1" r:id="R4e054ac52c7e49c8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"/>
    <x:numFmt numFmtId="202" formatCode="0.0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  <x:xf numFmtId="202" fontId="6" fillId="5" borderId="0" xfId="0" applyNumberFormat="1" applyFont="1" applyFill="1" applyBorder="1" applyAlignment="1">
      <x:alignment vertical="center"/>
    </x:xf>
    <x:xf numFmtId="203" fontId="6" fillId="5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200" fontId="6" fillId="5" borderId="3" xfId="0" applyNumberFormat="1" applyFont="1" applyFill="1" applyBorder="1" applyAlignment="1">
      <x:alignment vertical="center"/>
    </x:xf>
    <x:xf numFmtId="202" fontId="6" fillId="5" borderId="3" xfId="0" applyNumberFormat="1" applyFont="1" applyFill="1" applyBorder="1" applyAlignment="1">
      <x:alignment vertical="center"/>
    </x:xf>
    <x:xf numFmtId="203" fontId="6" fillId="5" borderId="4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cbfdfa9b9495a" /><Relationship Type="http://schemas.openxmlformats.org/officeDocument/2006/relationships/theme" Target="/xl/theme/theme1.xml" Id="R805a102c49f44500" /><Relationship Type="http://schemas.openxmlformats.org/officeDocument/2006/relationships/sharedStrings" Target="/xl/sharedStrings.xml" Id="R156e6e1030264fe6" /><Relationship Type="http://schemas.openxmlformats.org/officeDocument/2006/relationships/worksheet" Target="/xl/worksheets/sheet1.xml" Id="R4e054ac52c7e49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7" hidden="0" customWidth="1"/>
    <x:col min="3" max="3" width="22" hidden="0" customWidth="1"/>
    <x:col min="4" max="4" width="56" hidden="0" customWidth="1"/>
  </x:cols>
  <x:sheetData>
    <x:row r="1">
      <x:c r="A1" s="5" t="str">
        <x:v>Калькулятор производительности</x:v>
      </x:c>
      <x:c r="B1" s="6"/>
      <x:c r="C1" s="6"/>
      <x:c r="D1" s="6"/>
    </x:row>
    <x:row r="2">
      <x:c r="A2" s="7" t="str">
        <x:v>Рассчитайте темп работы и трудозатраты в денежном выражении на один заказ за смену.</x:v>
      </x:c>
      <x:c r="B2" s="6"/>
      <x:c r="C2" s="6"/>
      <x:c r="D2" s="6"/>
    </x:row>
    <x:row r="3" ht="28" customHeight="1">
      <x:c r="A3" s="10" t="str">
        <x:v>Демонстрационные данные. Замените их данными вашей смены.</x:v>
      </x:c>
      <x:c r="B3" s="10"/>
      <x:c r="C3" s="10"/>
      <x:c r="D3" s="10"/>
    </x:row>
    <x:row r="4">
      <x:c r="A4" s="6"/>
      <x:c r="B4" s="6"/>
      <x:c r="C4" s="6"/>
      <x:c r="D4" s="6"/>
    </x:row>
    <x:row r="5">
      <x:c r="A5" s="15" t="str">
        <x:v>Исходные данные</x:v>
      </x:c>
      <x:c r="B5" s="15" t="str">
        <x:v>Значение</x:v>
      </x:c>
      <x:c r="C5" s="15" t="str">
        <x:v>Единица</x:v>
      </x:c>
      <x:c r="D5" s="15" t="str">
        <x:v>Подсказка</x:v>
      </x:c>
    </x:row>
    <x:row r="6">
      <x:c r="A6" s="24" t="str">
        <x:v>Обработанные заказы</x:v>
      </x:c>
      <x:c r="B6" s="25" t="n">
        <x:v>684</x:v>
      </x:c>
      <x:c r="C6" s="24" t="str">
        <x:v>заказы</x:v>
      </x:c>
      <x:c r="D6" s="24" t="str">
        <x:v>Введите общее количество заказов за анализируемую смену.</x:v>
      </x:c>
    </x:row>
    <x:row r="7" ht="31" customHeight="1">
      <x:c r="A7" s="26" t="str">
        <x:v>Число сотрудников</x:v>
      </x:c>
      <x:c r="B7" s="27" t="n">
        <x:v>12</x:v>
      </x:c>
      <x:c r="C7" s="26" t="str">
        <x:v>чел.</x:v>
      </x:c>
      <x:c r="D7" s="35" t="str">
        <x:v>Учитывайте только сотрудников, для которых указано это время работы.</x:v>
      </x:c>
    </x:row>
    <x:row r="8" ht="31" customHeight="1">
      <x:c r="A8" s="26" t="str">
        <x:v>Часы работы на сотрудника</x:v>
      </x:c>
      <x:c r="B8" s="27" t="n">
        <x:v>7.5</x:v>
      </x:c>
      <x:c r="C8" s="26" t="str">
        <x:v>часы</x:v>
      </x:c>
      <x:c r="D8" s="35" t="str">
        <x:v>Используйте оплаченные часы или своё единообразное определение.</x:v>
      </x:c>
    </x:row>
    <x:row r="9">
      <x:c r="A9" s="26" t="str">
        <x:v>Средняя часовая ставка</x:v>
      </x:c>
      <x:c r="B9" s="28" t="n">
        <x:v>16</x:v>
      </x:c>
      <x:c r="C9" s="26" t="str">
        <x:v>€ / ч</x:v>
      </x:c>
      <x:c r="D9" s="26" t="str">
        <x:v>Введите среднюю стоимость часа работы.</x:v>
      </x:c>
    </x:row>
    <x:row r="10">
      <x:c r="A10" s="29" t="str">
        <x:v>Целевая производительность</x:v>
      </x:c>
      <x:c r="B10" s="30" t="n">
        <x:v>7</x:v>
      </x:c>
      <x:c r="C10" s="29" t="str">
        <x:v>заказов / чел.-ч</x:v>
      </x:c>
      <x:c r="D10" s="29" t="str">
        <x:v>Справочное значение для сравнения.</x:v>
      </x:c>
    </x:row>
    <x:row r="11">
      <x:c r="A11" s="6"/>
      <x:c r="B11" s="6"/>
      <x:c r="C11" s="6"/>
      <x:c r="D11" s="6"/>
    </x:row>
    <x:row r="12">
      <x:c r="A12" s="15" t="str">
        <x:v>Результаты</x:v>
      </x:c>
      <x:c r="B12" s="15" t="str">
        <x:v>Значение</x:v>
      </x:c>
      <x:c r="C12" s="15" t="str">
        <x:v>Единица</x:v>
      </x:c>
      <x:c r="D12" s="15" t="str">
        <x:v>Как читать</x:v>
      </x:c>
    </x:row>
    <x:row r="13">
      <x:c r="A13" s="24" t="str">
        <x:v>Всего человеко-часов</x:v>
      </x:c>
      <x:c r="B13" s="31" t="n">
        <x:f>IF(OR(B7="",B8=""),"",B7*B8)</x:f>
        <x:v>90</x:v>
      </x:c>
      <x:c r="C13" s="24" t="str">
        <x:v>чел.-ч</x:v>
      </x:c>
      <x:c r="D13" s="24" t="str">
        <x:v>Число сотрудников × часы работы на сотрудника.</x:v>
      </x:c>
    </x:row>
    <x:row r="14">
      <x:c r="A14" s="26" t="str">
        <x:v>Общая стоимость труда</x:v>
      </x:c>
      <x:c r="B14" s="32" t="n">
        <x:f>IF(OR(B7="",B8="",B9=""),"",B7*B8*B9)</x:f>
        <x:v>1440</x:v>
      </x:c>
      <x:c r="C14" s="26" t="str">
        <x:v>€</x:v>
      </x:c>
      <x:c r="D14" s="26" t="str">
        <x:v>Человеко-часы × средняя часовая ставка.</x:v>
      </x:c>
    </x:row>
    <x:row r="15">
      <x:c r="A15" s="26" t="str">
        <x:v>Производительность</x:v>
      </x:c>
      <x:c r="B15" s="33" t="n">
        <x:f>IF(OR(B6="",B7="",B8="",B7*B8=0),"",B6/(B7*B8))</x:f>
        <x:v>7.6</x:v>
      </x:c>
      <x:c r="C15" s="26" t="str">
        <x:v>заказов / чел.-ч</x:v>
      </x:c>
      <x:c r="D15" s="26" t="str">
        <x:v>Число заказов ÷ человеко-часы.</x:v>
      </x:c>
    </x:row>
    <x:row r="16">
      <x:c r="A16" s="26" t="str">
        <x:v>Стоимость труда на заказ</x:v>
      </x:c>
      <x:c r="B16" s="32" t="n">
        <x:f>IF(OR(B6="",B7="",B8="",B9="",B6=0),"",B7*B8*B9/B6)</x:f>
        <x:v>2.1052631578947367</x:v>
      </x:c>
      <x:c r="C16" s="26" t="str">
        <x:v>€ / заказ</x:v>
      </x:c>
      <x:c r="D16" s="26" t="str">
        <x:v>Стоимость труда ÷ число заказов.</x:v>
      </x:c>
    </x:row>
    <x:row r="17">
      <x:c r="A17" s="29" t="str">
        <x:v>Отклонение от цели</x:v>
      </x:c>
      <x:c r="B17" s="34" t="n">
        <x:f>IF(OR(B15="",B10="",B10=0),"",B15/B10-1)</x:f>
        <x:v>0.08571428571428563</x:v>
      </x:c>
      <x:c r="C17" s="29" t="str"/>
      <x:c r="D17" s="29" t="str">
        <x:v>Производительность относительно заданной цели.</x:v>
      </x:c>
    </x:row>
    <x:row r="18" ht="28" customHeight="1">
      <x:c r="A18" s="10" t="str">
        <x:v>Прочие расходы учитываются, только если вы включили их в ставку.</x:v>
      </x:c>
      <x:c r="B18" s="10"/>
      <x:c r="C18" s="10"/>
      <x:c r="D18" s="10"/>
    </x:row>
  </x:sheetData>
  <x:pageMargins left="0.7" right="0.7" top="0.75" bottom="0.75" header="0.3" footer="0.3"/>
</x:worksheet>
</file>